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765"/>
  </bookViews>
  <sheets>
    <sheet name="补发80-89周岁1500元" sheetId="1" r:id="rId1"/>
    <sheet name="Sheet3" sheetId="3" r:id="rId2"/>
  </sheets>
  <definedNames>
    <definedName name="_xlnm._FilterDatabase" localSheetId="0" hidden="1">'补发80-89周岁1500元'!$A$5:$I$35</definedName>
    <definedName name="_xlnm.Print_Area" localSheetId="0">'补发80-89周岁1500元'!$A$1:$I$37</definedName>
  </definedNames>
  <calcPr calcId="144525"/>
</workbook>
</file>

<file path=xl/sharedStrings.xml><?xml version="1.0" encoding="utf-8"?>
<sst xmlns="http://schemas.openxmlformats.org/spreadsheetml/2006/main" count="154" uniqueCount="79">
  <si>
    <t>柳州市柳城县2021年10月高龄补贴补发名单（补发80至89周岁人员）</t>
  </si>
  <si>
    <t xml:space="preserve">     单位：柳城县民政局                                                                                                           制表日期：2021年10月22日</t>
  </si>
  <si>
    <t>序号</t>
  </si>
  <si>
    <t xml:space="preserve">乡镇 
(街道）       </t>
  </si>
  <si>
    <t>村
（社区）</t>
  </si>
  <si>
    <t>姓名</t>
  </si>
  <si>
    <t>性别</t>
  </si>
  <si>
    <t>年龄</t>
  </si>
  <si>
    <t>补发金额</t>
  </si>
  <si>
    <t>补发时间段</t>
  </si>
  <si>
    <t>备注</t>
  </si>
  <si>
    <t>凤山</t>
  </si>
  <si>
    <t>社区糖厂凤山糖厂304号</t>
  </si>
  <si>
    <t>石雁珍</t>
  </si>
  <si>
    <t>2021/08-
2021/09</t>
  </si>
  <si>
    <t>失联再次取得联系</t>
  </si>
  <si>
    <t>太平镇</t>
  </si>
  <si>
    <t>龙兴村委</t>
  </si>
  <si>
    <t>覃秀标</t>
  </si>
  <si>
    <t>男</t>
  </si>
  <si>
    <t>2021年9月已申请来不及发放</t>
  </si>
  <si>
    <t>山咀村委</t>
  </si>
  <si>
    <t>赖群珍</t>
  </si>
  <si>
    <t>女</t>
  </si>
  <si>
    <t>杨梅村委</t>
  </si>
  <si>
    <t>梁玉福</t>
  </si>
  <si>
    <t>长岭村委</t>
  </si>
  <si>
    <t>许汝来</t>
  </si>
  <si>
    <t>余志芳</t>
  </si>
  <si>
    <t>太平村委</t>
  </si>
  <si>
    <t>覃振㾾</t>
  </si>
  <si>
    <t>上火村委</t>
  </si>
  <si>
    <t>韦桂花</t>
  </si>
  <si>
    <t>近潭村委</t>
  </si>
  <si>
    <t>李菊荣</t>
  </si>
  <si>
    <t>古砦乡</t>
  </si>
  <si>
    <t>岭头村</t>
  </si>
  <si>
    <t>王安强</t>
  </si>
  <si>
    <t>龙袍村</t>
  </si>
  <si>
    <t>韦志强</t>
  </si>
  <si>
    <t>古砦村</t>
  </si>
  <si>
    <t>邓孝福</t>
  </si>
  <si>
    <t>黄保玉</t>
  </si>
  <si>
    <t>覃火凤</t>
  </si>
  <si>
    <t>龙美村</t>
  </si>
  <si>
    <t>龙甫年</t>
  </si>
  <si>
    <t>东泉镇</t>
  </si>
  <si>
    <t>螺田村委</t>
  </si>
  <si>
    <t>梁彩云</t>
  </si>
  <si>
    <t>西安村委</t>
  </si>
  <si>
    <t>谢碧珍</t>
  </si>
  <si>
    <t>高田村委</t>
  </si>
  <si>
    <t>罗祖儒</t>
  </si>
  <si>
    <t>走马村委</t>
  </si>
  <si>
    <t>潘秀珍</t>
  </si>
  <si>
    <t>大埔镇</t>
  </si>
  <si>
    <t>城北社区</t>
  </si>
  <si>
    <t>何素莲</t>
  </si>
  <si>
    <t>温朝光</t>
  </si>
  <si>
    <t>沙埔</t>
  </si>
  <si>
    <t>上雷</t>
  </si>
  <si>
    <t>韦新花</t>
  </si>
  <si>
    <t>陈秀平</t>
  </si>
  <si>
    <t>龙头镇</t>
  </si>
  <si>
    <t>龙头村</t>
  </si>
  <si>
    <t>莫桂英</t>
  </si>
  <si>
    <t>80</t>
  </si>
  <si>
    <t>隆水村</t>
  </si>
  <si>
    <t>全秀芳</t>
  </si>
  <si>
    <t>81</t>
  </si>
  <si>
    <t>瓦窑村</t>
  </si>
  <si>
    <t>周秀莲</t>
  </si>
  <si>
    <t>六塘镇</t>
  </si>
  <si>
    <t>黄冲村大朝屯</t>
  </si>
  <si>
    <t>何启茂</t>
  </si>
  <si>
    <t>梁桂芬</t>
  </si>
  <si>
    <t>黄冲村大清屯</t>
  </si>
  <si>
    <t>韦春生</t>
  </si>
  <si>
    <t>合计</t>
  </si>
</sst>
</file>

<file path=xl/styles.xml><?xml version="1.0" encoding="utf-8"?>
<styleSheet xmlns="http://schemas.openxmlformats.org/spreadsheetml/2006/main">
  <numFmts count="5">
    <numFmt numFmtId="176" formatCode="yyyy/mm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9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6" fillId="0" borderId="0" applyProtection="false"/>
    <xf numFmtId="0" fontId="9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left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pane ySplit="5" topLeftCell="A6" activePane="bottomLeft" state="frozen"/>
      <selection/>
      <selection pane="bottomLeft" activeCell="C6" sqref="C6"/>
    </sheetView>
  </sheetViews>
  <sheetFormatPr defaultColWidth="9" defaultRowHeight="14.25"/>
  <cols>
    <col min="1" max="1" width="5.625" customWidth="true"/>
    <col min="2" max="2" width="7.5" customWidth="true"/>
    <col min="4" max="4" width="6.5" customWidth="true"/>
    <col min="5" max="5" width="4.375" customWidth="true"/>
    <col min="6" max="6" width="3.875" customWidth="true"/>
    <col min="7" max="7" width="5.375" customWidth="true"/>
    <col min="8" max="8" width="9.625" customWidth="true"/>
    <col min="9" max="9" width="19.75" customWidth="true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25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ht="29.1" customHeight="true" spans="1:9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ht="24" customHeight="true" spans="1:9">
      <c r="A6" s="4">
        <v>1</v>
      </c>
      <c r="B6" s="4" t="s">
        <v>11</v>
      </c>
      <c r="C6" s="5" t="s">
        <v>12</v>
      </c>
      <c r="D6" s="4" t="s">
        <v>13</v>
      </c>
      <c r="E6" s="4" t="e">
        <f>IF(MOD(MID(#REF!,17,1),2),"男","女")</f>
        <v>#REF!</v>
      </c>
      <c r="F6" s="4">
        <v>86</v>
      </c>
      <c r="G6" s="4">
        <v>100</v>
      </c>
      <c r="H6" s="12" t="s">
        <v>14</v>
      </c>
      <c r="I6" s="17" t="s">
        <v>15</v>
      </c>
    </row>
    <row r="7" ht="9.95" customHeight="true" spans="1:9">
      <c r="A7" s="6">
        <v>2</v>
      </c>
      <c r="B7" s="4" t="s">
        <v>16</v>
      </c>
      <c r="C7" s="4" t="s">
        <v>17</v>
      </c>
      <c r="D7" s="4" t="s">
        <v>18</v>
      </c>
      <c r="E7" s="4" t="s">
        <v>19</v>
      </c>
      <c r="F7" s="7">
        <v>80</v>
      </c>
      <c r="G7" s="4">
        <v>50</v>
      </c>
      <c r="H7" s="13">
        <v>44440</v>
      </c>
      <c r="I7" s="17" t="s">
        <v>20</v>
      </c>
    </row>
    <row r="8" ht="9.95" customHeight="true" spans="1:9">
      <c r="A8" s="4">
        <v>3</v>
      </c>
      <c r="B8" s="4" t="s">
        <v>16</v>
      </c>
      <c r="C8" s="4" t="s">
        <v>21</v>
      </c>
      <c r="D8" s="4" t="s">
        <v>22</v>
      </c>
      <c r="E8" s="4" t="s">
        <v>23</v>
      </c>
      <c r="F8" s="7">
        <v>80</v>
      </c>
      <c r="G8" s="4">
        <v>50</v>
      </c>
      <c r="H8" s="13">
        <v>44440</v>
      </c>
      <c r="I8" s="17" t="s">
        <v>20</v>
      </c>
    </row>
    <row r="9" ht="9.95" customHeight="true" spans="1:9">
      <c r="A9" s="6">
        <v>4</v>
      </c>
      <c r="B9" s="4" t="s">
        <v>16</v>
      </c>
      <c r="C9" s="4" t="s">
        <v>24</v>
      </c>
      <c r="D9" s="4" t="s">
        <v>25</v>
      </c>
      <c r="E9" s="4" t="s">
        <v>19</v>
      </c>
      <c r="F9" s="7">
        <v>80</v>
      </c>
      <c r="G9" s="4">
        <v>50</v>
      </c>
      <c r="H9" s="13">
        <v>44440</v>
      </c>
      <c r="I9" s="17" t="s">
        <v>20</v>
      </c>
    </row>
    <row r="10" ht="9.95" customHeight="true" spans="1:9">
      <c r="A10" s="4">
        <v>5</v>
      </c>
      <c r="B10" s="4" t="s">
        <v>16</v>
      </c>
      <c r="C10" s="4" t="s">
        <v>26</v>
      </c>
      <c r="D10" s="4" t="s">
        <v>27</v>
      </c>
      <c r="E10" s="4" t="s">
        <v>19</v>
      </c>
      <c r="F10" s="7">
        <v>80</v>
      </c>
      <c r="G10" s="4">
        <v>50</v>
      </c>
      <c r="H10" s="13">
        <v>44440</v>
      </c>
      <c r="I10" s="17" t="s">
        <v>20</v>
      </c>
    </row>
    <row r="11" ht="9.95" customHeight="true" spans="1:9">
      <c r="A11" s="6">
        <v>6</v>
      </c>
      <c r="B11" s="4" t="s">
        <v>16</v>
      </c>
      <c r="C11" s="4" t="s">
        <v>26</v>
      </c>
      <c r="D11" s="4" t="s">
        <v>28</v>
      </c>
      <c r="E11" s="4" t="s">
        <v>23</v>
      </c>
      <c r="F11" s="7">
        <v>80</v>
      </c>
      <c r="G11" s="4">
        <v>50</v>
      </c>
      <c r="H11" s="13">
        <v>44440</v>
      </c>
      <c r="I11" s="17" t="s">
        <v>20</v>
      </c>
    </row>
    <row r="12" ht="9.95" customHeight="true" spans="1:9">
      <c r="A12" s="4">
        <v>7</v>
      </c>
      <c r="B12" s="4" t="s">
        <v>16</v>
      </c>
      <c r="C12" s="4" t="s">
        <v>29</v>
      </c>
      <c r="D12" s="4" t="s">
        <v>30</v>
      </c>
      <c r="E12" s="4" t="s">
        <v>19</v>
      </c>
      <c r="F12" s="7">
        <v>80</v>
      </c>
      <c r="G12" s="4">
        <v>50</v>
      </c>
      <c r="H12" s="13">
        <v>44440</v>
      </c>
      <c r="I12" s="17" t="s">
        <v>20</v>
      </c>
    </row>
    <row r="13" ht="9.95" customHeight="true" spans="1:9">
      <c r="A13" s="6">
        <v>8</v>
      </c>
      <c r="B13" s="4" t="s">
        <v>16</v>
      </c>
      <c r="C13" s="4" t="s">
        <v>31</v>
      </c>
      <c r="D13" s="4" t="s">
        <v>32</v>
      </c>
      <c r="E13" s="4" t="s">
        <v>23</v>
      </c>
      <c r="F13" s="7">
        <v>80</v>
      </c>
      <c r="G13" s="4">
        <v>50</v>
      </c>
      <c r="H13" s="13">
        <v>44440</v>
      </c>
      <c r="I13" s="17" t="s">
        <v>20</v>
      </c>
    </row>
    <row r="14" ht="9.95" customHeight="true" spans="1:9">
      <c r="A14" s="4">
        <v>9</v>
      </c>
      <c r="B14" s="4" t="s">
        <v>16</v>
      </c>
      <c r="C14" s="4" t="s">
        <v>33</v>
      </c>
      <c r="D14" s="4" t="s">
        <v>34</v>
      </c>
      <c r="E14" s="4" t="s">
        <v>23</v>
      </c>
      <c r="F14" s="7">
        <v>80</v>
      </c>
      <c r="G14" s="4">
        <v>50</v>
      </c>
      <c r="H14" s="13">
        <v>44440</v>
      </c>
      <c r="I14" s="17" t="s">
        <v>20</v>
      </c>
    </row>
    <row r="15" ht="9.95" customHeight="true" spans="1:9">
      <c r="A15" s="6">
        <v>10</v>
      </c>
      <c r="B15" s="4" t="s">
        <v>35</v>
      </c>
      <c r="C15" s="7" t="s">
        <v>36</v>
      </c>
      <c r="D15" s="8" t="s">
        <v>37</v>
      </c>
      <c r="E15" s="4" t="e">
        <f>IF(MOD(RIGHT(LEFT(#REF!,17)),2),"男","女")</f>
        <v>#REF!</v>
      </c>
      <c r="F15" s="4" t="e">
        <f>2021-MID(#REF!,7,4)</f>
        <v>#REF!</v>
      </c>
      <c r="G15" s="4">
        <v>50</v>
      </c>
      <c r="H15" s="13">
        <v>44440</v>
      </c>
      <c r="I15" s="17" t="s">
        <v>20</v>
      </c>
    </row>
    <row r="16" ht="9.95" customHeight="true" spans="1:9">
      <c r="A16" s="4">
        <v>11</v>
      </c>
      <c r="B16" s="4" t="s">
        <v>35</v>
      </c>
      <c r="C16" s="7" t="s">
        <v>38</v>
      </c>
      <c r="D16" s="8" t="s">
        <v>39</v>
      </c>
      <c r="E16" s="4" t="e">
        <f>IF(MOD(RIGHT(LEFT(#REF!,17)),2),"男","女")</f>
        <v>#REF!</v>
      </c>
      <c r="F16" s="4" t="e">
        <f>2021-MID(#REF!,7,4)</f>
        <v>#REF!</v>
      </c>
      <c r="G16" s="4">
        <v>50</v>
      </c>
      <c r="H16" s="13">
        <v>44440</v>
      </c>
      <c r="I16" s="17" t="s">
        <v>20</v>
      </c>
    </row>
    <row r="17" ht="9.95" customHeight="true" spans="1:9">
      <c r="A17" s="6">
        <v>12</v>
      </c>
      <c r="B17" s="4" t="s">
        <v>35</v>
      </c>
      <c r="C17" s="7" t="s">
        <v>40</v>
      </c>
      <c r="D17" s="8" t="s">
        <v>41</v>
      </c>
      <c r="E17" s="4" t="e">
        <f>IF(MOD(RIGHT(LEFT(#REF!,17)),2),"男","女")</f>
        <v>#REF!</v>
      </c>
      <c r="F17" s="4" t="e">
        <f>2021-MID(#REF!,7,4)</f>
        <v>#REF!</v>
      </c>
      <c r="G17" s="4">
        <v>50</v>
      </c>
      <c r="H17" s="13">
        <v>44440</v>
      </c>
      <c r="I17" s="17" t="s">
        <v>20</v>
      </c>
    </row>
    <row r="18" ht="9.95" customHeight="true" spans="1:9">
      <c r="A18" s="4">
        <v>13</v>
      </c>
      <c r="B18" s="4" t="s">
        <v>35</v>
      </c>
      <c r="C18" s="7" t="s">
        <v>40</v>
      </c>
      <c r="D18" s="8" t="s">
        <v>42</v>
      </c>
      <c r="E18" s="4" t="e">
        <f>IF(MOD(RIGHT(LEFT(#REF!,17)),2),"男","女")</f>
        <v>#REF!</v>
      </c>
      <c r="F18" s="4" t="e">
        <f>2021-MID(#REF!,7,4)</f>
        <v>#REF!</v>
      </c>
      <c r="G18" s="4">
        <v>50</v>
      </c>
      <c r="H18" s="13">
        <v>44440</v>
      </c>
      <c r="I18" s="17" t="s">
        <v>20</v>
      </c>
    </row>
    <row r="19" ht="9.95" customHeight="true" spans="1:9">
      <c r="A19" s="6">
        <v>14</v>
      </c>
      <c r="B19" s="4" t="s">
        <v>35</v>
      </c>
      <c r="C19" s="7" t="s">
        <v>38</v>
      </c>
      <c r="D19" s="8" t="s">
        <v>43</v>
      </c>
      <c r="E19" s="4" t="e">
        <f>IF(MOD(RIGHT(LEFT(#REF!,17)),2),"男","女")</f>
        <v>#REF!</v>
      </c>
      <c r="F19" s="4" t="e">
        <f>2021-MID(#REF!,7,4)</f>
        <v>#REF!</v>
      </c>
      <c r="G19" s="4">
        <v>50</v>
      </c>
      <c r="H19" s="13">
        <v>44440</v>
      </c>
      <c r="I19" s="17" t="s">
        <v>20</v>
      </c>
    </row>
    <row r="20" ht="9.95" customHeight="true" spans="1:9">
      <c r="A20" s="4">
        <v>15</v>
      </c>
      <c r="B20" s="4" t="s">
        <v>35</v>
      </c>
      <c r="C20" s="7" t="s">
        <v>44</v>
      </c>
      <c r="D20" s="8" t="s">
        <v>45</v>
      </c>
      <c r="E20" s="4" t="e">
        <f>IF(MOD(RIGHT(LEFT(#REF!,17)),2),"男","女")</f>
        <v>#REF!</v>
      </c>
      <c r="F20" s="4" t="e">
        <f>2021-MID(#REF!,7,4)</f>
        <v>#REF!</v>
      </c>
      <c r="G20" s="4">
        <v>50</v>
      </c>
      <c r="H20" s="13">
        <v>44440</v>
      </c>
      <c r="I20" s="17" t="s">
        <v>20</v>
      </c>
    </row>
    <row r="21" ht="9.95" customHeight="true" spans="1:9">
      <c r="A21" s="6">
        <v>16</v>
      </c>
      <c r="B21" s="4" t="s">
        <v>46</v>
      </c>
      <c r="C21" s="4" t="s">
        <v>47</v>
      </c>
      <c r="D21" s="4" t="s">
        <v>48</v>
      </c>
      <c r="E21" s="4" t="s">
        <v>23</v>
      </c>
      <c r="F21" s="4">
        <v>80</v>
      </c>
      <c r="G21" s="6">
        <v>50</v>
      </c>
      <c r="H21" s="13">
        <v>44440</v>
      </c>
      <c r="I21" s="17" t="s">
        <v>20</v>
      </c>
    </row>
    <row r="22" ht="9.95" customHeight="true" spans="1:9">
      <c r="A22" s="4">
        <v>17</v>
      </c>
      <c r="B22" s="4" t="s">
        <v>46</v>
      </c>
      <c r="C22" s="4" t="s">
        <v>49</v>
      </c>
      <c r="D22" s="4" t="s">
        <v>50</v>
      </c>
      <c r="E22" s="4" t="s">
        <v>23</v>
      </c>
      <c r="F22" s="4">
        <v>80</v>
      </c>
      <c r="G22" s="6">
        <v>50</v>
      </c>
      <c r="H22" s="13">
        <v>44440</v>
      </c>
      <c r="I22" s="17" t="s">
        <v>20</v>
      </c>
    </row>
    <row r="23" ht="9.95" customHeight="true" spans="1:9">
      <c r="A23" s="6">
        <v>18</v>
      </c>
      <c r="B23" s="4" t="s">
        <v>46</v>
      </c>
      <c r="C23" s="4" t="s">
        <v>51</v>
      </c>
      <c r="D23" s="4" t="s">
        <v>52</v>
      </c>
      <c r="E23" s="4" t="s">
        <v>19</v>
      </c>
      <c r="F23" s="4">
        <v>80</v>
      </c>
      <c r="G23" s="6">
        <v>50</v>
      </c>
      <c r="H23" s="13">
        <v>44440</v>
      </c>
      <c r="I23" s="17" t="s">
        <v>20</v>
      </c>
    </row>
    <row r="24" ht="9.95" customHeight="true" spans="1:9">
      <c r="A24" s="4">
        <v>19</v>
      </c>
      <c r="B24" s="4" t="s">
        <v>46</v>
      </c>
      <c r="C24" s="4" t="s">
        <v>53</v>
      </c>
      <c r="D24" s="4" t="s">
        <v>54</v>
      </c>
      <c r="E24" s="4" t="s">
        <v>23</v>
      </c>
      <c r="F24" s="4">
        <v>80</v>
      </c>
      <c r="G24" s="14">
        <v>50</v>
      </c>
      <c r="H24" s="15">
        <v>44440</v>
      </c>
      <c r="I24" s="17" t="s">
        <v>20</v>
      </c>
    </row>
    <row r="25" ht="9.95" customHeight="true" spans="1:9">
      <c r="A25" s="4">
        <v>20</v>
      </c>
      <c r="B25" s="6" t="s">
        <v>55</v>
      </c>
      <c r="C25" s="8" t="s">
        <v>56</v>
      </c>
      <c r="D25" s="8" t="s">
        <v>57</v>
      </c>
      <c r="E25" s="8" t="s">
        <v>23</v>
      </c>
      <c r="F25" s="6">
        <v>80</v>
      </c>
      <c r="G25" s="6">
        <v>50</v>
      </c>
      <c r="H25" s="13">
        <v>44440</v>
      </c>
      <c r="I25" s="17" t="s">
        <v>20</v>
      </c>
    </row>
    <row r="26" ht="9.95" customHeight="true" spans="1:9">
      <c r="A26" s="6">
        <v>21</v>
      </c>
      <c r="B26" s="6" t="s">
        <v>55</v>
      </c>
      <c r="C26" s="8" t="s">
        <v>56</v>
      </c>
      <c r="D26" s="8" t="s">
        <v>58</v>
      </c>
      <c r="E26" s="8" t="s">
        <v>19</v>
      </c>
      <c r="F26" s="6">
        <v>80</v>
      </c>
      <c r="G26" s="6">
        <v>50</v>
      </c>
      <c r="H26" s="13">
        <v>44440</v>
      </c>
      <c r="I26" s="17" t="s">
        <v>20</v>
      </c>
    </row>
    <row r="27" ht="9.95" customHeight="true" spans="1:9">
      <c r="A27" s="4">
        <v>22</v>
      </c>
      <c r="B27" s="4" t="s">
        <v>59</v>
      </c>
      <c r="C27" s="4" t="s">
        <v>60</v>
      </c>
      <c r="D27" s="4" t="s">
        <v>61</v>
      </c>
      <c r="E27" s="4" t="s">
        <v>23</v>
      </c>
      <c r="F27" s="4">
        <v>80</v>
      </c>
      <c r="G27" s="4">
        <v>50</v>
      </c>
      <c r="H27" s="13">
        <v>44440</v>
      </c>
      <c r="I27" s="17" t="s">
        <v>20</v>
      </c>
    </row>
    <row r="28" ht="9.95" customHeight="true" spans="1:9">
      <c r="A28" s="6">
        <v>23</v>
      </c>
      <c r="B28" s="4" t="s">
        <v>59</v>
      </c>
      <c r="C28" s="4" t="s">
        <v>60</v>
      </c>
      <c r="D28" s="4" t="s">
        <v>62</v>
      </c>
      <c r="E28" s="4" t="s">
        <v>23</v>
      </c>
      <c r="F28" s="4">
        <v>80</v>
      </c>
      <c r="G28" s="4">
        <v>50</v>
      </c>
      <c r="H28" s="13">
        <v>44440</v>
      </c>
      <c r="I28" s="17" t="s">
        <v>20</v>
      </c>
    </row>
    <row r="29" ht="9.95" customHeight="true" spans="1:9">
      <c r="A29" s="4">
        <v>24</v>
      </c>
      <c r="B29" s="9" t="s">
        <v>63</v>
      </c>
      <c r="C29" s="4" t="s">
        <v>64</v>
      </c>
      <c r="D29" s="9" t="s">
        <v>65</v>
      </c>
      <c r="E29" s="9" t="s">
        <v>23</v>
      </c>
      <c r="F29" s="9" t="s">
        <v>66</v>
      </c>
      <c r="G29" s="4">
        <v>50</v>
      </c>
      <c r="H29" s="13">
        <v>44441</v>
      </c>
      <c r="I29" s="17" t="s">
        <v>20</v>
      </c>
    </row>
    <row r="30" ht="9.95" customHeight="true" spans="1:9">
      <c r="A30" s="6">
        <v>25</v>
      </c>
      <c r="B30" s="9" t="s">
        <v>63</v>
      </c>
      <c r="C30" s="4" t="s">
        <v>67</v>
      </c>
      <c r="D30" s="9" t="s">
        <v>68</v>
      </c>
      <c r="E30" s="9" t="s">
        <v>23</v>
      </c>
      <c r="F30" s="9" t="s">
        <v>69</v>
      </c>
      <c r="G30" s="4">
        <v>50</v>
      </c>
      <c r="H30" s="13">
        <v>44443</v>
      </c>
      <c r="I30" s="17" t="s">
        <v>20</v>
      </c>
    </row>
    <row r="31" ht="9.95" customHeight="true" spans="1:9">
      <c r="A31" s="4">
        <v>26</v>
      </c>
      <c r="B31" s="9" t="s">
        <v>63</v>
      </c>
      <c r="C31" s="4" t="s">
        <v>70</v>
      </c>
      <c r="D31" s="9" t="s">
        <v>71</v>
      </c>
      <c r="E31" s="9" t="s">
        <v>23</v>
      </c>
      <c r="F31" s="9" t="s">
        <v>66</v>
      </c>
      <c r="G31" s="4">
        <v>50</v>
      </c>
      <c r="H31" s="13">
        <v>44440</v>
      </c>
      <c r="I31" s="17" t="s">
        <v>20</v>
      </c>
    </row>
    <row r="32" ht="9.95" customHeight="true" spans="1:9">
      <c r="A32" s="6">
        <v>27</v>
      </c>
      <c r="B32" s="4" t="s">
        <v>72</v>
      </c>
      <c r="C32" s="6" t="s">
        <v>73</v>
      </c>
      <c r="D32" s="4" t="s">
        <v>74</v>
      </c>
      <c r="E32" s="6" t="s">
        <v>19</v>
      </c>
      <c r="F32" s="4">
        <v>80</v>
      </c>
      <c r="G32" s="6">
        <v>50</v>
      </c>
      <c r="H32" s="13">
        <v>44440</v>
      </c>
      <c r="I32" s="17" t="s">
        <v>20</v>
      </c>
    </row>
    <row r="33" ht="9.95" customHeight="true" spans="1:9">
      <c r="A33" s="4">
        <v>28</v>
      </c>
      <c r="B33" s="4" t="s">
        <v>72</v>
      </c>
      <c r="C33" s="6" t="s">
        <v>73</v>
      </c>
      <c r="D33" s="4" t="s">
        <v>75</v>
      </c>
      <c r="E33" s="6" t="s">
        <v>23</v>
      </c>
      <c r="F33" s="4">
        <v>80</v>
      </c>
      <c r="G33" s="6">
        <v>50</v>
      </c>
      <c r="H33" s="13">
        <v>44440</v>
      </c>
      <c r="I33" s="17" t="s">
        <v>20</v>
      </c>
    </row>
    <row r="34" ht="9.95" customHeight="true" spans="1:9">
      <c r="A34" s="6">
        <v>29</v>
      </c>
      <c r="B34" s="4" t="s">
        <v>72</v>
      </c>
      <c r="C34" s="6" t="s">
        <v>76</v>
      </c>
      <c r="D34" s="4" t="s">
        <v>77</v>
      </c>
      <c r="E34" s="6" t="s">
        <v>19</v>
      </c>
      <c r="F34" s="4">
        <v>80</v>
      </c>
      <c r="G34" s="6">
        <v>50</v>
      </c>
      <c r="H34" s="13">
        <v>44440</v>
      </c>
      <c r="I34" s="17" t="s">
        <v>20</v>
      </c>
    </row>
    <row r="35" ht="24" customHeight="true" spans="1:9">
      <c r="A35" s="10" t="s">
        <v>78</v>
      </c>
      <c r="B35" s="11"/>
      <c r="C35" s="11"/>
      <c r="D35" s="11"/>
      <c r="E35" s="11"/>
      <c r="F35" s="11"/>
      <c r="G35" s="16">
        <f>SUM(G6:G34)</f>
        <v>1500</v>
      </c>
      <c r="H35" s="11"/>
      <c r="I35" s="11"/>
    </row>
  </sheetData>
  <autoFilter ref="A5:I35">
    <extLst/>
  </autoFilter>
  <mergeCells count="2">
    <mergeCell ref="A1:I1"/>
    <mergeCell ref="A3:I3"/>
  </mergeCells>
  <conditionalFormatting sqref="G6">
    <cfRule type="expression" dxfId="0" priority="2">
      <formula>AND(COUNTIF(#REF!,G6)+COUNTIF(#REF!,G6)&gt;1,NOT(ISBLANK(G6)))</formula>
    </cfRule>
  </conditionalFormatting>
  <dataValidations count="1">
    <dataValidation type="list" allowBlank="1" showInputMessage="1" showErrorMessage="1" sqref="E6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5" sqref="D2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补发80-89周岁1500元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2021-09-30T15:33:00Z</dcterms:created>
  <dcterms:modified xsi:type="dcterms:W3CDTF">2023-07-17T10:40:26Z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E61EAF40487C47DEAC11938DD5AEF4D6</vt:lpwstr>
  </property>
  <property fmtid="{D5CDD505-2E9C-101B-9397-08002B2CF9AE}" pid="3" name="KSOProductBuildVer">
    <vt:lpwstr>2052-11.8.2.10489</vt:lpwstr>
  </property>
</Properties>
</file>