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补发80-89周岁" sheetId="1" r:id="rId1"/>
    <sheet name="Sheet2" sheetId="2" r:id="rId2"/>
    <sheet name="Sheet3" sheetId="3" r:id="rId3"/>
  </sheets>
  <definedNames>
    <definedName name="_xlnm._FilterDatabase" localSheetId="0" hidden="1">'补发80-89周岁'!$A$3:$J$43</definedName>
    <definedName name="_xlnm.Print_Area" localSheetId="0">'补发80-89周岁'!$A$1:$J$52</definedName>
    <definedName name="_xlnm.Print_Titles" localSheetId="0">'补发80-89周岁'!$2:$3</definedName>
  </definedNames>
  <calcPr calcId="144525"/>
</workbook>
</file>

<file path=xl/sharedStrings.xml><?xml version="1.0" encoding="utf-8"?>
<sst xmlns="http://schemas.openxmlformats.org/spreadsheetml/2006/main" count="242" uniqueCount="141">
  <si>
    <t>柳州市柳城县2021年5月高龄补贴补发名单（补发80至89周岁人员）</t>
  </si>
  <si>
    <t xml:space="preserve">     单位：柳城县民政局                                                                                                               日期：2021年5月20日</t>
  </si>
  <si>
    <t>序号</t>
  </si>
  <si>
    <t xml:space="preserve">乡镇 (街道）       </t>
  </si>
  <si>
    <t>村（社区）</t>
  </si>
  <si>
    <t>姓名</t>
  </si>
  <si>
    <r>
      <rPr>
        <b/>
        <sz val="9"/>
        <rFont val="宋体"/>
        <charset val="134"/>
      </rPr>
      <t>户籍</t>
    </r>
    <r>
      <rPr>
        <b/>
        <sz val="9"/>
        <rFont val="宋体"/>
        <charset val="0"/>
      </rPr>
      <t>/</t>
    </r>
    <r>
      <rPr>
        <b/>
        <sz val="9"/>
        <rFont val="宋体"/>
        <charset val="134"/>
      </rPr>
      <t>住址</t>
    </r>
  </si>
  <si>
    <t>性别</t>
  </si>
  <si>
    <t>年龄</t>
  </si>
  <si>
    <t>补发金额</t>
  </si>
  <si>
    <t>补发时间段</t>
  </si>
  <si>
    <t>备注</t>
  </si>
  <si>
    <t>凤山</t>
  </si>
  <si>
    <t>二塘村
老四方屯16号</t>
  </si>
  <si>
    <t>韦鼎义</t>
  </si>
  <si>
    <t>二塘村老四方屯16号</t>
  </si>
  <si>
    <t>2021/03-2021/04</t>
  </si>
  <si>
    <t>其2020年超前办理补贴，钱已退回，但2021.3月至今未发补贴，所以补3月及4月</t>
  </si>
  <si>
    <t>太平镇</t>
  </si>
  <si>
    <t>山咀村委</t>
  </si>
  <si>
    <t>罗建明</t>
  </si>
  <si>
    <t>山咀村松柏屯6号</t>
  </si>
  <si>
    <t>男</t>
  </si>
  <si>
    <t>补发2021年4月新增</t>
  </si>
  <si>
    <t>侯秀玲</t>
  </si>
  <si>
    <t>山咀村竹山屯69号</t>
  </si>
  <si>
    <t>女</t>
  </si>
  <si>
    <t>木界村委</t>
  </si>
  <si>
    <t>陈李纯</t>
  </si>
  <si>
    <t>木界村木界屯32号</t>
  </si>
  <si>
    <t>板贡村委</t>
  </si>
  <si>
    <t>韦桂珍</t>
  </si>
  <si>
    <t>板贡村中村屯39号</t>
  </si>
  <si>
    <t>东泉镇</t>
  </si>
  <si>
    <t>东泉社区</t>
  </si>
  <si>
    <t>邓荣英</t>
  </si>
  <si>
    <t>东泉社区和平路21号</t>
  </si>
  <si>
    <t>黄塘村委</t>
  </si>
  <si>
    <t>陈凤英</t>
  </si>
  <si>
    <t>黄塘村民委大山屯13号</t>
  </si>
  <si>
    <t>凉亭村委</t>
  </si>
  <si>
    <t>韦世琼</t>
  </si>
  <si>
    <t>凉亭村民委三村屯6队61号</t>
  </si>
  <si>
    <t>张建才</t>
  </si>
  <si>
    <t>凉亭村民委一村屯12队45号</t>
  </si>
  <si>
    <t>前屯村委</t>
  </si>
  <si>
    <t>吴昭平</t>
  </si>
  <si>
    <t>前屯村民委大碑屯2队10号</t>
  </si>
  <si>
    <t>吴仕兰</t>
  </si>
  <si>
    <t>前屯村民委前屯屯6队14号</t>
  </si>
  <si>
    <t>新龙村委</t>
  </si>
  <si>
    <t>周何英</t>
  </si>
  <si>
    <t>新龙村民委上龙屯13号</t>
  </si>
  <si>
    <t>永安村委</t>
  </si>
  <si>
    <t>黄亚忠</t>
  </si>
  <si>
    <t>永安村民委雷塘屯9队51号</t>
  </si>
  <si>
    <t>走马村委</t>
  </si>
  <si>
    <t>周召凤</t>
  </si>
  <si>
    <t>走马村民委中走马屯3队3号</t>
  </si>
  <si>
    <t>冲脉镇</t>
  </si>
  <si>
    <t>冲恩村</t>
  </si>
  <si>
    <t>韦何良</t>
  </si>
  <si>
    <t>上全屯</t>
  </si>
  <si>
    <t>冲脉村</t>
  </si>
  <si>
    <t>韦玉双</t>
  </si>
  <si>
    <t>保祥屯</t>
  </si>
  <si>
    <t>韦美花</t>
  </si>
  <si>
    <t>黄村屯</t>
  </si>
  <si>
    <t>古砦乡</t>
  </si>
  <si>
    <t>大户村</t>
  </si>
  <si>
    <t>韦四妹</t>
  </si>
  <si>
    <t>古砦乡大户村蓬坡屯</t>
  </si>
  <si>
    <t>上富村</t>
  </si>
  <si>
    <t>覃有富</t>
  </si>
  <si>
    <t>古砦乡上富村上富屯</t>
  </si>
  <si>
    <t>古砦村</t>
  </si>
  <si>
    <t>梁希芝</t>
  </si>
  <si>
    <t>古砦乡古砦村古廨屯</t>
  </si>
  <si>
    <t>云峰村</t>
  </si>
  <si>
    <t>吴旱媚</t>
  </si>
  <si>
    <t>古砦乡云峰村龙汉屯</t>
  </si>
  <si>
    <t>梁柳梅</t>
  </si>
  <si>
    <t>古砦乡云峰村大李屯</t>
  </si>
  <si>
    <t>大岩峒</t>
  </si>
  <si>
    <t>吴显香</t>
  </si>
  <si>
    <t>古砦乡大岩峒村黄茅梯屯</t>
  </si>
  <si>
    <t>2017/12-
2021/04</t>
  </si>
  <si>
    <t>因失联再次取得联系，补发2017/12-2021/04共41个月2050元。</t>
  </si>
  <si>
    <t>梁友兰</t>
  </si>
  <si>
    <t>古砦乡大户村石林屯</t>
  </si>
  <si>
    <t>六塘镇</t>
  </si>
  <si>
    <t>油兰村木寨屯</t>
  </si>
  <si>
    <t>张雪利</t>
  </si>
  <si>
    <t>广西柳城县六塘镇油兰村民委木寨屯33号</t>
  </si>
  <si>
    <t>油兰村洛王屯</t>
  </si>
  <si>
    <t>韦桂香</t>
  </si>
  <si>
    <t>广西柳城县六塘镇油兰村民委洛王屯40号</t>
  </si>
  <si>
    <t>肯社村禄村屯</t>
  </si>
  <si>
    <t>兰彩义</t>
  </si>
  <si>
    <t>广西柳城县六塘镇肯社村民委禄村屯33号</t>
  </si>
  <si>
    <t>马山镇</t>
  </si>
  <si>
    <t>五塘村</t>
  </si>
  <si>
    <t>韦立朝</t>
  </si>
  <si>
    <t>五塘村大巷屯</t>
  </si>
  <si>
    <t>马山村</t>
  </si>
  <si>
    <t>梁明新</t>
  </si>
  <si>
    <t>马山村平山屯</t>
  </si>
  <si>
    <t>沙埔</t>
  </si>
  <si>
    <t>长隆</t>
  </si>
  <si>
    <t>朱炎斌</t>
  </si>
  <si>
    <t>新隆</t>
  </si>
  <si>
    <t>大埔镇</t>
  </si>
  <si>
    <t>木桐村</t>
  </si>
  <si>
    <t>张素英</t>
  </si>
  <si>
    <t>木桐村保大屯12号</t>
  </si>
  <si>
    <t>2020/08-2021/04</t>
  </si>
  <si>
    <t>因报错人员死亡，需补发2020/08-2021/04共9个月450元</t>
  </si>
  <si>
    <t>城北社区</t>
  </si>
  <si>
    <t>张月云</t>
  </si>
  <si>
    <t>河东大道89号6栋1单元302室</t>
  </si>
  <si>
    <t>2020/01-2021/04</t>
  </si>
  <si>
    <t>因失联再次取得联系，补发2020/01-2021/04共16个月800元</t>
  </si>
  <si>
    <t>城南社区</t>
  </si>
  <si>
    <t>龙兆美</t>
  </si>
  <si>
    <t>胜利东路100号</t>
  </si>
  <si>
    <t>补4月新增50元，4月30日死亡</t>
  </si>
  <si>
    <t>邓克新</t>
  </si>
  <si>
    <t>柳糖路4号（现住烟草局对面）</t>
  </si>
  <si>
    <t>董佩兰</t>
  </si>
  <si>
    <t>工商局宿舍</t>
  </si>
  <si>
    <t>张惠玲</t>
  </si>
  <si>
    <t>胜利西路三巷32号</t>
  </si>
  <si>
    <t>李桂英</t>
  </si>
  <si>
    <t>农机公司</t>
  </si>
  <si>
    <t>龙记兴</t>
  </si>
  <si>
    <t>文昌路9号2栋1单元301</t>
  </si>
  <si>
    <t>陈亚莲</t>
  </si>
  <si>
    <t>木桐村马山屯18号</t>
  </si>
  <si>
    <t>2016/10-2021/04</t>
  </si>
  <si>
    <t>因失联再次取得联系，补2016/10至2021/04，共55个月2750元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</si>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</sst>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/mm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0"/>
    </font>
    <font>
      <sz val="9"/>
      <name val="宋体"/>
      <charset val="0"/>
    </font>
    <font>
      <b/>
      <sz val="9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rgb="FF000000"/>
      <name val="宋体"/>
      <charset val="0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color indexed="8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31" fillId="2" borderId="4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tabSelected="1" workbookViewId="0">
      <selection activeCell="O46" sqref="O46"/>
    </sheetView>
  </sheetViews>
  <sheetFormatPr defaultColWidth="9" defaultRowHeight="13.5"/>
  <cols>
    <col min="1" max="1" width="4.75" customWidth="1"/>
    <col min="2" max="2" width="6.75" customWidth="1"/>
    <col min="3" max="3" width="10" customWidth="1"/>
    <col min="4" max="4" width="6.75" customWidth="1"/>
    <col min="5" max="5" width="15.375" customWidth="1"/>
    <col min="6" max="6" width="4.875" customWidth="1"/>
    <col min="7" max="7" width="4.125" customWidth="1"/>
    <col min="8" max="8" width="5.875" customWidth="1"/>
    <col min="9" max="9" width="9.25" customWidth="1"/>
    <col min="10" max="10" width="18.5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7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54" customHeight="1" spans="1:10">
      <c r="A4" s="5">
        <v>1</v>
      </c>
      <c r="B4" s="6" t="s">
        <v>12</v>
      </c>
      <c r="C4" s="7" t="s">
        <v>13</v>
      </c>
      <c r="D4" s="8" t="s">
        <v>14</v>
      </c>
      <c r="E4" s="9" t="s">
        <v>15</v>
      </c>
      <c r="F4" s="8"/>
      <c r="G4" s="8"/>
      <c r="H4" s="10">
        <v>100</v>
      </c>
      <c r="I4" s="5" t="s">
        <v>16</v>
      </c>
      <c r="J4" s="34" t="s">
        <v>17</v>
      </c>
    </row>
    <row r="5" customHeight="1" spans="1:10">
      <c r="A5" s="11">
        <v>2</v>
      </c>
      <c r="B5" s="12" t="s">
        <v>18</v>
      </c>
      <c r="C5" s="13" t="s">
        <v>19</v>
      </c>
      <c r="D5" s="13" t="s">
        <v>20</v>
      </c>
      <c r="E5" s="14" t="s">
        <v>21</v>
      </c>
      <c r="F5" s="13" t="s">
        <v>22</v>
      </c>
      <c r="G5" s="15">
        <v>80</v>
      </c>
      <c r="H5" s="13">
        <v>50</v>
      </c>
      <c r="I5" s="35">
        <v>44287</v>
      </c>
      <c r="J5" s="36" t="s">
        <v>23</v>
      </c>
    </row>
    <row r="6" customHeight="1" spans="1:10">
      <c r="A6" s="5">
        <v>3</v>
      </c>
      <c r="B6" s="12" t="s">
        <v>18</v>
      </c>
      <c r="C6" s="13" t="s">
        <v>19</v>
      </c>
      <c r="D6" s="13" t="s">
        <v>24</v>
      </c>
      <c r="E6" s="14" t="s">
        <v>25</v>
      </c>
      <c r="F6" s="13" t="s">
        <v>26</v>
      </c>
      <c r="G6" s="15">
        <v>80</v>
      </c>
      <c r="H6" s="13">
        <v>50</v>
      </c>
      <c r="I6" s="35">
        <v>44287</v>
      </c>
      <c r="J6" s="36" t="s">
        <v>23</v>
      </c>
    </row>
    <row r="7" customHeight="1" spans="1:10">
      <c r="A7" s="11">
        <v>4</v>
      </c>
      <c r="B7" s="12" t="s">
        <v>18</v>
      </c>
      <c r="C7" s="13" t="s">
        <v>27</v>
      </c>
      <c r="D7" s="13" t="s">
        <v>28</v>
      </c>
      <c r="E7" s="14" t="s">
        <v>29</v>
      </c>
      <c r="F7" s="13" t="s">
        <v>22</v>
      </c>
      <c r="G7" s="15">
        <v>80</v>
      </c>
      <c r="H7" s="13">
        <v>50</v>
      </c>
      <c r="I7" s="35">
        <v>44287</v>
      </c>
      <c r="J7" s="36" t="s">
        <v>23</v>
      </c>
    </row>
    <row r="8" customHeight="1" spans="1:10">
      <c r="A8" s="5">
        <v>5</v>
      </c>
      <c r="B8" s="12" t="s">
        <v>18</v>
      </c>
      <c r="C8" s="13" t="s">
        <v>30</v>
      </c>
      <c r="D8" s="13" t="s">
        <v>31</v>
      </c>
      <c r="E8" s="14" t="s">
        <v>32</v>
      </c>
      <c r="F8" s="13" t="s">
        <v>26</v>
      </c>
      <c r="G8" s="15">
        <v>80</v>
      </c>
      <c r="H8" s="13">
        <v>50</v>
      </c>
      <c r="I8" s="35">
        <v>44287</v>
      </c>
      <c r="J8" s="36" t="s">
        <v>23</v>
      </c>
    </row>
    <row r="9" customHeight="1" spans="1:10">
      <c r="A9" s="11">
        <v>6</v>
      </c>
      <c r="B9" s="8" t="s">
        <v>33</v>
      </c>
      <c r="C9" s="8" t="s">
        <v>34</v>
      </c>
      <c r="D9" s="8" t="s">
        <v>35</v>
      </c>
      <c r="E9" s="9" t="s">
        <v>36</v>
      </c>
      <c r="F9" s="8" t="s">
        <v>26</v>
      </c>
      <c r="G9" s="16">
        <v>80.1397260273973</v>
      </c>
      <c r="H9" s="8">
        <v>50</v>
      </c>
      <c r="I9" s="35">
        <v>44287</v>
      </c>
      <c r="J9" s="36" t="s">
        <v>23</v>
      </c>
    </row>
    <row r="10" customHeight="1" spans="1:10">
      <c r="A10" s="5">
        <v>7</v>
      </c>
      <c r="B10" s="8" t="s">
        <v>33</v>
      </c>
      <c r="C10" s="8" t="s">
        <v>37</v>
      </c>
      <c r="D10" s="8" t="s">
        <v>38</v>
      </c>
      <c r="E10" s="9" t="s">
        <v>39</v>
      </c>
      <c r="F10" s="8" t="s">
        <v>26</v>
      </c>
      <c r="G10" s="16">
        <v>80.158904109589</v>
      </c>
      <c r="H10" s="8">
        <v>50</v>
      </c>
      <c r="I10" s="35">
        <v>44287</v>
      </c>
      <c r="J10" s="36" t="s">
        <v>23</v>
      </c>
    </row>
    <row r="11" customHeight="1" spans="1:10">
      <c r="A11" s="11">
        <v>8</v>
      </c>
      <c r="B11" s="8" t="s">
        <v>33</v>
      </c>
      <c r="C11" s="8" t="s">
        <v>40</v>
      </c>
      <c r="D11" s="8" t="s">
        <v>41</v>
      </c>
      <c r="E11" s="9" t="s">
        <v>42</v>
      </c>
      <c r="F11" s="8" t="s">
        <v>26</v>
      </c>
      <c r="G11" s="16">
        <v>80.172602739726</v>
      </c>
      <c r="H11" s="8">
        <v>50</v>
      </c>
      <c r="I11" s="35">
        <v>44287</v>
      </c>
      <c r="J11" s="36" t="s">
        <v>23</v>
      </c>
    </row>
    <row r="12" customHeight="1" spans="1:10">
      <c r="A12" s="5">
        <v>9</v>
      </c>
      <c r="B12" s="8" t="s">
        <v>33</v>
      </c>
      <c r="C12" s="8" t="s">
        <v>40</v>
      </c>
      <c r="D12" s="8" t="s">
        <v>43</v>
      </c>
      <c r="E12" s="9" t="s">
        <v>44</v>
      </c>
      <c r="F12" s="8" t="s">
        <v>22</v>
      </c>
      <c r="G12" s="16">
        <v>80.172602739726</v>
      </c>
      <c r="H12" s="8">
        <v>50</v>
      </c>
      <c r="I12" s="35">
        <v>44287</v>
      </c>
      <c r="J12" s="36" t="s">
        <v>23</v>
      </c>
    </row>
    <row r="13" customHeight="1" spans="1:10">
      <c r="A13" s="11">
        <v>10</v>
      </c>
      <c r="B13" s="8" t="s">
        <v>33</v>
      </c>
      <c r="C13" s="8" t="s">
        <v>45</v>
      </c>
      <c r="D13" s="8" t="s">
        <v>46</v>
      </c>
      <c r="E13" s="9" t="s">
        <v>47</v>
      </c>
      <c r="F13" s="8" t="s">
        <v>22</v>
      </c>
      <c r="G13" s="16">
        <v>80.1287671232877</v>
      </c>
      <c r="H13" s="8">
        <v>50</v>
      </c>
      <c r="I13" s="35">
        <v>44287</v>
      </c>
      <c r="J13" s="36" t="s">
        <v>23</v>
      </c>
    </row>
    <row r="14" customHeight="1" spans="1:10">
      <c r="A14" s="5">
        <v>11</v>
      </c>
      <c r="B14" s="8" t="s">
        <v>33</v>
      </c>
      <c r="C14" s="8" t="s">
        <v>45</v>
      </c>
      <c r="D14" s="8" t="s">
        <v>48</v>
      </c>
      <c r="E14" s="9" t="s">
        <v>49</v>
      </c>
      <c r="F14" s="8" t="s">
        <v>26</v>
      </c>
      <c r="G14" s="16">
        <v>80.1698630136986</v>
      </c>
      <c r="H14" s="8">
        <v>50</v>
      </c>
      <c r="I14" s="35">
        <v>44287</v>
      </c>
      <c r="J14" s="36" t="s">
        <v>23</v>
      </c>
    </row>
    <row r="15" customHeight="1" spans="1:10">
      <c r="A15" s="11">
        <v>12</v>
      </c>
      <c r="B15" s="8" t="s">
        <v>33</v>
      </c>
      <c r="C15" s="8" t="s">
        <v>50</v>
      </c>
      <c r="D15" s="8" t="s">
        <v>51</v>
      </c>
      <c r="E15" s="9" t="s">
        <v>52</v>
      </c>
      <c r="F15" s="8" t="s">
        <v>26</v>
      </c>
      <c r="G15" s="16">
        <v>80.1315068493151</v>
      </c>
      <c r="H15" s="8">
        <v>50</v>
      </c>
      <c r="I15" s="35">
        <v>44287</v>
      </c>
      <c r="J15" s="36" t="s">
        <v>23</v>
      </c>
    </row>
    <row r="16" customHeight="1" spans="1:10">
      <c r="A16" s="5">
        <v>13</v>
      </c>
      <c r="B16" s="8" t="s">
        <v>33</v>
      </c>
      <c r="C16" s="8" t="s">
        <v>53</v>
      </c>
      <c r="D16" s="8" t="s">
        <v>54</v>
      </c>
      <c r="E16" s="9" t="s">
        <v>55</v>
      </c>
      <c r="F16" s="8" t="s">
        <v>22</v>
      </c>
      <c r="G16" s="16">
        <v>80.1013698630137</v>
      </c>
      <c r="H16" s="8">
        <v>50</v>
      </c>
      <c r="I16" s="35">
        <v>44287</v>
      </c>
      <c r="J16" s="36" t="s">
        <v>23</v>
      </c>
    </row>
    <row r="17" customHeight="1" spans="1:10">
      <c r="A17" s="11">
        <v>14</v>
      </c>
      <c r="B17" s="8" t="s">
        <v>33</v>
      </c>
      <c r="C17" s="8" t="s">
        <v>56</v>
      </c>
      <c r="D17" s="8" t="s">
        <v>57</v>
      </c>
      <c r="E17" s="9" t="s">
        <v>58</v>
      </c>
      <c r="F17" s="8" t="s">
        <v>26</v>
      </c>
      <c r="G17" s="16">
        <v>80.172602739726</v>
      </c>
      <c r="H17" s="8">
        <v>50</v>
      </c>
      <c r="I17" s="35">
        <v>44287</v>
      </c>
      <c r="J17" s="36" t="s">
        <v>23</v>
      </c>
    </row>
    <row r="18" customHeight="1" spans="1:10">
      <c r="A18" s="5">
        <v>15</v>
      </c>
      <c r="B18" s="7" t="s">
        <v>59</v>
      </c>
      <c r="C18" s="8" t="s">
        <v>60</v>
      </c>
      <c r="D18" s="8" t="s">
        <v>61</v>
      </c>
      <c r="E18" s="17" t="s">
        <v>62</v>
      </c>
      <c r="F18" s="7" t="s">
        <v>22</v>
      </c>
      <c r="G18" s="18">
        <v>80</v>
      </c>
      <c r="H18" s="18">
        <v>50</v>
      </c>
      <c r="I18" s="35">
        <v>44287</v>
      </c>
      <c r="J18" s="36" t="s">
        <v>23</v>
      </c>
    </row>
    <row r="19" customHeight="1" spans="1:10">
      <c r="A19" s="11">
        <v>16</v>
      </c>
      <c r="B19" s="7" t="s">
        <v>59</v>
      </c>
      <c r="C19" s="8" t="s">
        <v>63</v>
      </c>
      <c r="D19" s="8" t="s">
        <v>64</v>
      </c>
      <c r="E19" s="17" t="s">
        <v>65</v>
      </c>
      <c r="F19" s="7" t="s">
        <v>26</v>
      </c>
      <c r="G19" s="18">
        <v>80</v>
      </c>
      <c r="H19" s="18">
        <v>50</v>
      </c>
      <c r="I19" s="35">
        <v>44287</v>
      </c>
      <c r="J19" s="36" t="s">
        <v>23</v>
      </c>
    </row>
    <row r="20" customHeight="1" spans="1:10">
      <c r="A20" s="5">
        <v>17</v>
      </c>
      <c r="B20" s="18" t="s">
        <v>59</v>
      </c>
      <c r="C20" s="7" t="s">
        <v>63</v>
      </c>
      <c r="D20" s="7" t="s">
        <v>66</v>
      </c>
      <c r="E20" s="17" t="s">
        <v>67</v>
      </c>
      <c r="F20" s="7" t="s">
        <v>26</v>
      </c>
      <c r="G20" s="18">
        <v>80</v>
      </c>
      <c r="H20" s="18">
        <v>50</v>
      </c>
      <c r="I20" s="35">
        <v>44287</v>
      </c>
      <c r="J20" s="36" t="s">
        <v>23</v>
      </c>
    </row>
    <row r="21" customHeight="1" spans="1:10">
      <c r="A21" s="11">
        <v>18</v>
      </c>
      <c r="B21" s="19" t="s">
        <v>68</v>
      </c>
      <c r="C21" s="20" t="s">
        <v>69</v>
      </c>
      <c r="D21" s="21" t="s">
        <v>70</v>
      </c>
      <c r="E21" s="22" t="s">
        <v>71</v>
      </c>
      <c r="F21" s="23" t="e">
        <f>IF(MOD(RIGHT(LEFT(#REF!,17)),2),"男","女")</f>
        <v>#REF!</v>
      </c>
      <c r="G21" s="23" t="e">
        <f>2021-MID(#REF!,7,4)</f>
        <v>#REF!</v>
      </c>
      <c r="H21" s="23">
        <v>50</v>
      </c>
      <c r="I21" s="37">
        <v>44287</v>
      </c>
      <c r="J21" s="36" t="s">
        <v>23</v>
      </c>
    </row>
    <row r="22" customHeight="1" spans="1:10">
      <c r="A22" s="5">
        <v>19</v>
      </c>
      <c r="B22" s="19" t="s">
        <v>68</v>
      </c>
      <c r="C22" s="20" t="s">
        <v>72</v>
      </c>
      <c r="D22" s="21" t="s">
        <v>73</v>
      </c>
      <c r="E22" s="22" t="s">
        <v>74</v>
      </c>
      <c r="F22" s="23" t="e">
        <f>IF(MOD(RIGHT(LEFT(#REF!,17)),2),"男","女")</f>
        <v>#REF!</v>
      </c>
      <c r="G22" s="23" t="e">
        <f>2021-MID(#REF!,7,4)</f>
        <v>#REF!</v>
      </c>
      <c r="H22" s="23">
        <v>50</v>
      </c>
      <c r="I22" s="37">
        <v>44287</v>
      </c>
      <c r="J22" s="36" t="s">
        <v>23</v>
      </c>
    </row>
    <row r="23" customHeight="1" spans="1:10">
      <c r="A23" s="11">
        <v>20</v>
      </c>
      <c r="B23" s="19" t="s">
        <v>68</v>
      </c>
      <c r="C23" s="20" t="s">
        <v>75</v>
      </c>
      <c r="D23" s="21" t="s">
        <v>76</v>
      </c>
      <c r="E23" s="22" t="s">
        <v>77</v>
      </c>
      <c r="F23" s="23" t="e">
        <f>IF(MOD(RIGHT(LEFT(#REF!,17)),2),"男","女")</f>
        <v>#REF!</v>
      </c>
      <c r="G23" s="23" t="e">
        <f>2021-MID(#REF!,7,4)</f>
        <v>#REF!</v>
      </c>
      <c r="H23" s="23">
        <v>50</v>
      </c>
      <c r="I23" s="37">
        <v>44287</v>
      </c>
      <c r="J23" s="36" t="s">
        <v>23</v>
      </c>
    </row>
    <row r="24" customHeight="1" spans="1:10">
      <c r="A24" s="5">
        <v>21</v>
      </c>
      <c r="B24" s="19" t="s">
        <v>68</v>
      </c>
      <c r="C24" s="20" t="s">
        <v>78</v>
      </c>
      <c r="D24" s="21" t="s">
        <v>79</v>
      </c>
      <c r="E24" s="22" t="s">
        <v>80</v>
      </c>
      <c r="F24" s="23" t="e">
        <f>IF(MOD(RIGHT(LEFT(#REF!,17)),2),"男","女")</f>
        <v>#REF!</v>
      </c>
      <c r="G24" s="23" t="e">
        <f>2021-MID(#REF!,7,4)</f>
        <v>#REF!</v>
      </c>
      <c r="H24" s="23">
        <v>50</v>
      </c>
      <c r="I24" s="37">
        <v>44287</v>
      </c>
      <c r="J24" s="36" t="s">
        <v>23</v>
      </c>
    </row>
    <row r="25" customHeight="1" spans="1:10">
      <c r="A25" s="11">
        <v>22</v>
      </c>
      <c r="B25" s="19" t="s">
        <v>68</v>
      </c>
      <c r="C25" s="20" t="s">
        <v>78</v>
      </c>
      <c r="D25" s="21" t="s">
        <v>81</v>
      </c>
      <c r="E25" s="22" t="s">
        <v>82</v>
      </c>
      <c r="F25" s="23" t="e">
        <f>IF(MOD(RIGHT(LEFT(#REF!,17)),2),"男","女")</f>
        <v>#REF!</v>
      </c>
      <c r="G25" s="23" t="e">
        <f>2021-MID(#REF!,7,4)</f>
        <v>#REF!</v>
      </c>
      <c r="H25" s="23">
        <v>50</v>
      </c>
      <c r="I25" s="37">
        <v>44287</v>
      </c>
      <c r="J25" s="36" t="s">
        <v>23</v>
      </c>
    </row>
    <row r="26" ht="42" customHeight="1" spans="1:10">
      <c r="A26" s="5">
        <v>23</v>
      </c>
      <c r="B26" s="19" t="s">
        <v>68</v>
      </c>
      <c r="C26" s="20" t="s">
        <v>83</v>
      </c>
      <c r="D26" s="21" t="s">
        <v>84</v>
      </c>
      <c r="E26" s="22" t="s">
        <v>85</v>
      </c>
      <c r="F26" s="23" t="e">
        <f>IF(MOD(RIGHT(LEFT(#REF!,17)),2),"男","女")</f>
        <v>#REF!</v>
      </c>
      <c r="G26" s="23" t="e">
        <f>2021-MID(#REF!,7,4)</f>
        <v>#REF!</v>
      </c>
      <c r="H26" s="23">
        <v>2050</v>
      </c>
      <c r="I26" s="38" t="s">
        <v>86</v>
      </c>
      <c r="J26" s="39" t="s">
        <v>87</v>
      </c>
    </row>
    <row r="27" customHeight="1" spans="1:10">
      <c r="A27" s="11">
        <v>24</v>
      </c>
      <c r="B27" s="19" t="s">
        <v>68</v>
      </c>
      <c r="C27" s="20" t="s">
        <v>69</v>
      </c>
      <c r="D27" s="21" t="s">
        <v>88</v>
      </c>
      <c r="E27" s="22" t="s">
        <v>89</v>
      </c>
      <c r="F27" s="23" t="e">
        <f>IF(MOD(RIGHT(LEFT(#REF!,17)),2),"男","女")</f>
        <v>#REF!</v>
      </c>
      <c r="G27" s="23" t="e">
        <f>2021-MID(#REF!,7,4)</f>
        <v>#REF!</v>
      </c>
      <c r="H27" s="23">
        <v>50</v>
      </c>
      <c r="I27" s="37">
        <v>44287</v>
      </c>
      <c r="J27" s="36" t="s">
        <v>23</v>
      </c>
    </row>
    <row r="28" customHeight="1" spans="1:10">
      <c r="A28" s="5">
        <v>25</v>
      </c>
      <c r="B28" s="8" t="s">
        <v>90</v>
      </c>
      <c r="C28" s="12" t="s">
        <v>91</v>
      </c>
      <c r="D28" s="24" t="s">
        <v>92</v>
      </c>
      <c r="E28" s="25" t="s">
        <v>93</v>
      </c>
      <c r="F28" s="12" t="s">
        <v>26</v>
      </c>
      <c r="G28" s="24">
        <v>80</v>
      </c>
      <c r="H28" s="12">
        <v>50</v>
      </c>
      <c r="I28" s="37">
        <v>44287</v>
      </c>
      <c r="J28" s="36" t="s">
        <v>23</v>
      </c>
    </row>
    <row r="29" customHeight="1" spans="1:10">
      <c r="A29" s="11">
        <v>26</v>
      </c>
      <c r="B29" s="8" t="s">
        <v>90</v>
      </c>
      <c r="C29" s="7" t="s">
        <v>94</v>
      </c>
      <c r="D29" s="8" t="s">
        <v>95</v>
      </c>
      <c r="E29" s="17" t="s">
        <v>96</v>
      </c>
      <c r="F29" s="7" t="e">
        <f>IF(MOD(MID(#REF!,17,1),2)=1,"男","女")</f>
        <v>#REF!</v>
      </c>
      <c r="G29" s="8">
        <v>80</v>
      </c>
      <c r="H29" s="7">
        <v>50</v>
      </c>
      <c r="I29" s="37">
        <v>44287</v>
      </c>
      <c r="J29" s="36" t="s">
        <v>23</v>
      </c>
    </row>
    <row r="30" customHeight="1" spans="1:10">
      <c r="A30" s="5">
        <v>27</v>
      </c>
      <c r="B30" s="8" t="s">
        <v>90</v>
      </c>
      <c r="C30" s="7" t="s">
        <v>97</v>
      </c>
      <c r="D30" s="8" t="s">
        <v>98</v>
      </c>
      <c r="E30" s="17" t="s">
        <v>99</v>
      </c>
      <c r="F30" s="7" t="e">
        <f>IF(MOD(MID(#REF!,17,1),2)=1,"男","女")</f>
        <v>#REF!</v>
      </c>
      <c r="G30" s="8">
        <v>80</v>
      </c>
      <c r="H30" s="7">
        <v>50</v>
      </c>
      <c r="I30" s="37">
        <v>44287</v>
      </c>
      <c r="J30" s="36" t="s">
        <v>23</v>
      </c>
    </row>
    <row r="31" customHeight="1" spans="1:10">
      <c r="A31" s="11">
        <v>28</v>
      </c>
      <c r="B31" s="26" t="s">
        <v>100</v>
      </c>
      <c r="C31" s="26" t="s">
        <v>101</v>
      </c>
      <c r="D31" s="26" t="s">
        <v>102</v>
      </c>
      <c r="E31" s="27" t="s">
        <v>103</v>
      </c>
      <c r="F31" s="26" t="s">
        <v>22</v>
      </c>
      <c r="G31" s="28"/>
      <c r="H31" s="28">
        <v>50</v>
      </c>
      <c r="I31" s="37">
        <v>44287</v>
      </c>
      <c r="J31" s="36" t="s">
        <v>23</v>
      </c>
    </row>
    <row r="32" customHeight="1" spans="1:10">
      <c r="A32" s="5">
        <v>29</v>
      </c>
      <c r="B32" s="26" t="s">
        <v>100</v>
      </c>
      <c r="C32" s="26" t="s">
        <v>104</v>
      </c>
      <c r="D32" s="26" t="s">
        <v>105</v>
      </c>
      <c r="E32" s="27" t="s">
        <v>106</v>
      </c>
      <c r="F32" s="26" t="s">
        <v>26</v>
      </c>
      <c r="G32" s="28"/>
      <c r="H32" s="28">
        <v>50</v>
      </c>
      <c r="I32" s="37">
        <v>44287</v>
      </c>
      <c r="J32" s="36" t="s">
        <v>23</v>
      </c>
    </row>
    <row r="33" customHeight="1" spans="1:10">
      <c r="A33" s="11">
        <v>30</v>
      </c>
      <c r="B33" s="8" t="s">
        <v>107</v>
      </c>
      <c r="C33" s="8" t="s">
        <v>108</v>
      </c>
      <c r="D33" s="29" t="s">
        <v>109</v>
      </c>
      <c r="E33" s="30" t="s">
        <v>110</v>
      </c>
      <c r="F33" s="8" t="s">
        <v>22</v>
      </c>
      <c r="G33" s="8">
        <v>80</v>
      </c>
      <c r="H33" s="31">
        <v>50</v>
      </c>
      <c r="I33" s="35">
        <v>44287</v>
      </c>
      <c r="J33" s="36" t="s">
        <v>23</v>
      </c>
    </row>
    <row r="34" ht="40" customHeight="1" spans="1:10">
      <c r="A34" s="5">
        <v>31</v>
      </c>
      <c r="B34" s="7" t="s">
        <v>111</v>
      </c>
      <c r="C34" s="7" t="s">
        <v>112</v>
      </c>
      <c r="D34" s="7" t="s">
        <v>113</v>
      </c>
      <c r="E34" s="17" t="s">
        <v>114</v>
      </c>
      <c r="F34" s="7" t="s">
        <v>26</v>
      </c>
      <c r="G34" s="7">
        <v>86</v>
      </c>
      <c r="H34" s="7">
        <v>450</v>
      </c>
      <c r="I34" s="7" t="s">
        <v>115</v>
      </c>
      <c r="J34" s="17" t="s">
        <v>116</v>
      </c>
    </row>
    <row r="35" ht="40" customHeight="1" spans="1:10">
      <c r="A35" s="11">
        <v>32</v>
      </c>
      <c r="B35" s="7" t="s">
        <v>111</v>
      </c>
      <c r="C35" s="7" t="s">
        <v>117</v>
      </c>
      <c r="D35" s="7" t="s">
        <v>118</v>
      </c>
      <c r="E35" s="17" t="s">
        <v>119</v>
      </c>
      <c r="F35" s="7" t="s">
        <v>26</v>
      </c>
      <c r="G35" s="7">
        <v>82</v>
      </c>
      <c r="H35" s="7">
        <v>800</v>
      </c>
      <c r="I35" s="7" t="s">
        <v>120</v>
      </c>
      <c r="J35" s="17" t="s">
        <v>121</v>
      </c>
    </row>
    <row r="36" ht="25" customHeight="1" spans="1:10">
      <c r="A36" s="5">
        <v>33</v>
      </c>
      <c r="B36" s="7" t="s">
        <v>111</v>
      </c>
      <c r="C36" s="8" t="s">
        <v>122</v>
      </c>
      <c r="D36" s="8" t="s">
        <v>123</v>
      </c>
      <c r="E36" s="17" t="s">
        <v>124</v>
      </c>
      <c r="F36" s="8" t="s">
        <v>26</v>
      </c>
      <c r="G36" s="7">
        <v>80</v>
      </c>
      <c r="H36" s="7">
        <v>50</v>
      </c>
      <c r="I36" s="37">
        <v>44287</v>
      </c>
      <c r="J36" s="17" t="s">
        <v>125</v>
      </c>
    </row>
    <row r="37" customHeight="1" spans="1:10">
      <c r="A37" s="11">
        <v>34</v>
      </c>
      <c r="B37" s="7" t="s">
        <v>111</v>
      </c>
      <c r="C37" s="8" t="s">
        <v>117</v>
      </c>
      <c r="D37" s="8" t="s">
        <v>126</v>
      </c>
      <c r="E37" s="17" t="s">
        <v>127</v>
      </c>
      <c r="F37" s="8" t="s">
        <v>26</v>
      </c>
      <c r="G37" s="7">
        <v>80</v>
      </c>
      <c r="H37" s="7">
        <v>50</v>
      </c>
      <c r="I37" s="37">
        <v>44287</v>
      </c>
      <c r="J37" s="36" t="s">
        <v>23</v>
      </c>
    </row>
    <row r="38" customHeight="1" spans="1:10">
      <c r="A38" s="5">
        <v>35</v>
      </c>
      <c r="B38" s="7" t="s">
        <v>111</v>
      </c>
      <c r="C38" s="8" t="s">
        <v>117</v>
      </c>
      <c r="D38" s="8" t="s">
        <v>128</v>
      </c>
      <c r="E38" s="9" t="s">
        <v>129</v>
      </c>
      <c r="F38" s="8" t="s">
        <v>26</v>
      </c>
      <c r="G38" s="7">
        <v>80</v>
      </c>
      <c r="H38" s="7">
        <v>50</v>
      </c>
      <c r="I38" s="37">
        <v>44287</v>
      </c>
      <c r="J38" s="36" t="s">
        <v>23</v>
      </c>
    </row>
    <row r="39" customHeight="1" spans="1:10">
      <c r="A39" s="11">
        <v>36</v>
      </c>
      <c r="B39" s="7" t="s">
        <v>111</v>
      </c>
      <c r="C39" s="8" t="s">
        <v>122</v>
      </c>
      <c r="D39" s="8" t="s">
        <v>130</v>
      </c>
      <c r="E39" s="9" t="s">
        <v>131</v>
      </c>
      <c r="F39" s="8" t="s">
        <v>26</v>
      </c>
      <c r="G39" s="7">
        <v>80</v>
      </c>
      <c r="H39" s="7">
        <v>50</v>
      </c>
      <c r="I39" s="37">
        <v>44287</v>
      </c>
      <c r="J39" s="36" t="s">
        <v>23</v>
      </c>
    </row>
    <row r="40" customHeight="1" spans="1:10">
      <c r="A40" s="5">
        <v>37</v>
      </c>
      <c r="B40" s="7" t="s">
        <v>111</v>
      </c>
      <c r="C40" s="8" t="s">
        <v>122</v>
      </c>
      <c r="D40" s="8" t="s">
        <v>132</v>
      </c>
      <c r="E40" s="9" t="s">
        <v>133</v>
      </c>
      <c r="F40" s="8" t="s">
        <v>26</v>
      </c>
      <c r="G40" s="7">
        <v>80</v>
      </c>
      <c r="H40" s="7">
        <v>50</v>
      </c>
      <c r="I40" s="37">
        <v>44287</v>
      </c>
      <c r="J40" s="36" t="s">
        <v>23</v>
      </c>
    </row>
    <row r="41" customHeight="1" spans="1:10">
      <c r="A41" s="11">
        <v>38</v>
      </c>
      <c r="B41" s="7" t="s">
        <v>111</v>
      </c>
      <c r="C41" s="8" t="s">
        <v>122</v>
      </c>
      <c r="D41" s="8" t="s">
        <v>134</v>
      </c>
      <c r="E41" s="9" t="s">
        <v>135</v>
      </c>
      <c r="F41" s="8" t="s">
        <v>22</v>
      </c>
      <c r="G41" s="7">
        <v>81</v>
      </c>
      <c r="H41" s="7">
        <v>50</v>
      </c>
      <c r="I41" s="37">
        <v>44287</v>
      </c>
      <c r="J41" s="36" t="s">
        <v>23</v>
      </c>
    </row>
    <row r="42" ht="35" customHeight="1" spans="1:10">
      <c r="A42" s="5">
        <v>39</v>
      </c>
      <c r="B42" s="7" t="s">
        <v>111</v>
      </c>
      <c r="C42" s="7" t="s">
        <v>112</v>
      </c>
      <c r="D42" s="7" t="s">
        <v>136</v>
      </c>
      <c r="E42" s="17" t="s">
        <v>137</v>
      </c>
      <c r="F42" s="7" t="s">
        <v>26</v>
      </c>
      <c r="G42" s="7">
        <v>90</v>
      </c>
      <c r="H42" s="7">
        <v>2750</v>
      </c>
      <c r="I42" s="7" t="s">
        <v>138</v>
      </c>
      <c r="J42" s="17" t="s">
        <v>139</v>
      </c>
    </row>
    <row r="43" ht="24" customHeight="1" spans="1:10">
      <c r="A43" s="32" t="s">
        <v>140</v>
      </c>
      <c r="B43" s="32"/>
      <c r="C43" s="32"/>
      <c r="D43" s="32"/>
      <c r="E43" s="32"/>
      <c r="F43" s="32"/>
      <c r="G43" s="32"/>
      <c r="H43" s="32">
        <f>SUM(H4:H42)</f>
        <v>7850</v>
      </c>
      <c r="I43" s="32"/>
      <c r="J43" s="32"/>
    </row>
    <row r="51" spans="1:16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6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</sheetData>
  <autoFilter ref="A3:J43">
    <extLst/>
  </autoFilter>
  <mergeCells count="3">
    <mergeCell ref="A1:J1"/>
    <mergeCell ref="A2:J2"/>
    <mergeCell ref="A51:P52"/>
  </mergeCells>
  <conditionalFormatting sqref="F4">
    <cfRule type="expression" dxfId="0" priority="3">
      <formula>AND(COUNTIF(#REF!,F4)+COUNTIF(#REF!,F4)&gt;1,NOT(ISBLANK(F4)))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  <ignoredErrors>
    <ignoredError sqref="F21:G2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补发80-89周岁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2021-05-08T01:19:00Z</dcterms:created>
  <dcterms:modified xsi:type="dcterms:W3CDTF">2021-06-04T09:41:59Z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5B27E96DD6814A52ABE1A3E84EB53178</vt:lpwstr>
  </property>
  <property fmtid="{D5CDD505-2E9C-101B-9397-08002B2CF9AE}" pid="3" name="KSOProductBuildVer">
    <vt:lpwstr>2052-11.1.0.10495</vt:lpwstr>
  </property>
</Properties>
</file>